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45" i="1"/>
  <c r="G45"/>
  <c r="I12" l="1"/>
  <c r="G20"/>
  <c r="H20"/>
  <c r="I20"/>
  <c r="H12" l="1"/>
  <c r="J12"/>
  <c r="G12"/>
  <c r="G50" s="1"/>
  <c r="J20"/>
  <c r="I47" l="1"/>
  <c r="I50" s="1"/>
</calcChain>
</file>

<file path=xl/sharedStrings.xml><?xml version="1.0" encoding="utf-8"?>
<sst xmlns="http://schemas.openxmlformats.org/spreadsheetml/2006/main" count="217" uniqueCount="102">
  <si>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</si>
  <si>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</si>
  <si>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</si>
  <si>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</si>
  <si>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</si>
  <si>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</si>
  <si>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</si>
  <si>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</si>
  <si>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</si>
  <si>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</si>
  <si>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</si>
  <si>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</si>
  <si>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</si>
  <si>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</si>
  <si>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</si>
  <si>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</si>
  <si>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</si>
  <si>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</si>
  <si>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</si>
  <si>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</si>
  <si>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</si>
  <si>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</si>
  <si>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</si>
  <si>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</si>
  <si>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</si>
  <si>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</si>
  <si>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</si>
  <si>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</si>
  <si>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</si>
  <si>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</si>
  <si>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</si>
  <si>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</si>
  <si>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</si>
  <si>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</si>
  <si>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</si>
  <si>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</si>
  <si>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</si>
  <si>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</si>
  <si>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</si>
  <si>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</si>
  <si>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</si>
  <si>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</si>
  <si>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</si>
  <si>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</si>
  <si>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</si>
  <si>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</si>
  <si>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</si>
  <si>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</si>
  <si>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</si>
  <si>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</si>
  <si>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</si>
  <si>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</si>
  <si>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</si>
  <si>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</si>
  <si>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</si>
  <si>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</si>
  <si>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</si>
  <si>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</si>
  <si>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</si>
  <si>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</si>
  <si>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</si>
  <si>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</si>
  <si>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</si>
  <si>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</si>
  <si>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</si>
  <si>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</si>
  <si>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</si>
  <si>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</si>
  <si>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</si>
  <si>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</si>
  <si>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</si>
  <si>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</si>
  <si>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</si>
  <si>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0116030</t>
  </si>
  <si>
    <t>6030</t>
  </si>
  <si>
    <t>0620</t>
  </si>
  <si>
    <t>Організація благоустрою населених пунктів</t>
  </si>
  <si>
    <t>3710160</t>
  </si>
  <si>
    <t>0117380</t>
  </si>
  <si>
    <t>7380</t>
  </si>
  <si>
    <t>Виконання інвестиційних проектів за рахунок інших субвенцій з державного бюджету</t>
  </si>
  <si>
    <t>Реконструція будівель КНП КРР "Козелецька ЦРЛ", що розташована за адремою вул. Сім"ї Розумовських, 45 смт. Козелець, Чернігівська обл.</t>
  </si>
  <si>
    <t xml:space="preserve"> Виготовлення проекту блискавкозахист, вогнезахист Гімназія № 1</t>
  </si>
  <si>
    <t xml:space="preserve">Корегування ПКД, експертний звіт, авторський нагляд та проведення Реконструкції покрівлі Козелецької ЗОШ І-ІІІ ст.№3 по вул. Свято-Преображенська, 32а, смт. Козелець, Чернігівської обл. </t>
  </si>
  <si>
    <t>Капітальний ремонт Сираївської ЗОШ I-III ступенів по вул. Шкільна,1 с. Сираї Козелецького району, Чернігівської області з виділенням черговості: 1 черга – улаштування вимощення та заміна вікон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</si>
  <si>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Свято-Миколаївська, 20"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</si>
  <si>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Франка, 16"</t>
  </si>
  <si>
    <t>Розробка ПКД: «Реконструкція існуючої газової котельні із встановленням сучасних газових котлів за адресою: вул. 1 Травня, 27 А, смт. Козелець Чернігівського району Чернігівської області для опалення Козелецького ЗЗСО І-ІІІ ст. № 3»</t>
  </si>
  <si>
    <t>Розробка ПКД: «Капітальний ремонт харчоблоку та їдальні Козелецького ЗЗСО І-ІІI ст. № 3 з встановленням сучасного обладнання, що розташований за адресою: вул. Свято-Преображенська, 32 А, смт. Козелець, Чернігівського району, Чернігівської області»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</si>
  <si>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загальної середньої освіти І-ІІІ ступенів № 2, за адресою: Чернігівська область, Чернігівський район, смт. Козелець, вул. Соборності, 70"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</si>
  <si>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Данівського закладу загальної середньої освіти І-ІІІ ступенів, за адресою: Чернігівська область, Чернігівський район, с. Данівка, вул. Центральна, 118"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</si>
  <si>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3 за адресою: Чернігівська область, Чернігівський район, смт. Козелець</t>
  </si>
  <si>
    <t xml:space="preserve">   Капітальний ремонт об’єкту: «Роботи по встановленню системи пожежної сигналізації та оповіщення про пожежу в приміщенні Білейківської загальноосвітньої школи І-ІІІ ступенів Козелецького району Чернігівської області, за адресою: Чернігівська область, Козелецький р-н, с. Білейки, вул. Богдана Хмельницького, 11», Капітальний ремонт об’єкту: «Вогнезахисна обробка деревини покрівлі Білейківської загальноосвітньої школи І-ІІІ ступенів Козелецького району Чернігівської області, за адресою: Чернігівська область, Козелецький р-н, с. Білейки, вул. Богдана Хмельницького, 11», Капітальний ремонт об’єкту: «Роботи з встановлення системи блискавкозахисту в Білейківській загальноосвітній школі І-ІІІ ступенів Козелецького району Чернігівської області, за адресою: Чернігівська область, Козелецький р-н, с. Білейки, вул. Богдана Хмельницького, 11»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</si>
  <si>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</si>
  <si>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</si>
  <si>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</si>
  <si>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</si>
  <si>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0800000</t>
  </si>
  <si>
    <t>Відділ соціального захисту населення</t>
  </si>
  <si>
    <t xml:space="preserve">
                                                                             </t>
  </si>
  <si>
    <t xml:space="preserve">Заступник селищного голови з питань 
діяльності виконавчих органів ради                                                                                     О.О.Золотаревська
                                                                                                                                                                                               </t>
  </si>
  <si>
    <t xml:space="preserve">Додаток 6 до рішення виконавчого комітету
Козелецької селищної ради від 21 січня 2022 року
№ 456-27/VIII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</si>
</sst>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;\-#,##0;#,&quot;-&quot;"/>
    <numFmt numFmtId="166" formatCode="#,##0.0;\-#,##0.0;#.0,&quot;-&quot;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5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5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5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4" fontId="13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1" quotePrefix="1" applyFont="1" applyBorder="1" applyAlignment="1">
      <alignment horizontal="left" vertical="center" wrapText="1"/>
    </xf>
    <xf numFmtId="4" fontId="4" fillId="0" borderId="1" xfId="1" quotePrefix="1" applyNumberFormat="1" applyFont="1" applyBorder="1" applyAlignment="1">
      <alignment horizontal="left" vertical="center" wrapText="1"/>
    </xf>
    <xf numFmtId="4" fontId="4" fillId="0" borderId="1" xfId="1" quotePrefix="1" applyNumberFormat="1" applyFont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left" vertical="center" wrapText="1"/>
    </xf>
    <xf numFmtId="4" fontId="4" fillId="0" borderId="1" xfId="0" quotePrefix="1" applyNumberFormat="1" applyFont="1" applyBorder="1" applyAlignment="1">
      <alignment horizontal="left" vertical="center" wrapText="1"/>
    </xf>
    <xf numFmtId="0" fontId="4" fillId="0" borderId="1" xfId="3" quotePrefix="1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vertical="center" wrapText="1"/>
    </xf>
    <xf numFmtId="49" fontId="4" fillId="4" borderId="2" xfId="1" applyNumberFormat="1" applyFont="1" applyFill="1" applyBorder="1" applyAlignment="1">
      <alignment horizontal="left" vertical="center" wrapText="1"/>
    </xf>
    <xf numFmtId="49" fontId="4" fillId="4" borderId="1" xfId="1" applyNumberFormat="1" applyFont="1" applyFill="1" applyBorder="1" applyAlignment="1">
      <alignment horizontal="left" vertical="center" wrapText="1"/>
    </xf>
    <xf numFmtId="165" fontId="11" fillId="4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 wrapText="1"/>
    </xf>
    <xf numFmtId="166" fontId="11" fillId="4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166" fontId="11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166" fontId="11" fillId="3" borderId="1" xfId="0" applyNumberFormat="1" applyFont="1" applyFill="1" applyBorder="1" applyAlignment="1">
      <alignment horizontal="right" vertical="center" wrapText="1"/>
    </xf>
    <xf numFmtId="165" fontId="11" fillId="3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 vertical="center"/>
    </xf>
    <xf numFmtId="4" fontId="5" fillId="3" borderId="1" xfId="1" quotePrefix="1" applyNumberFormat="1" applyFont="1" applyFill="1" applyBorder="1" applyAlignment="1">
      <alignment vertical="center" wrapText="1"/>
    </xf>
    <xf numFmtId="0" fontId="5" fillId="3" borderId="1" xfId="1" quotePrefix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4" fontId="5" fillId="3" borderId="1" xfId="1" applyNumberFormat="1" applyFont="1" applyFill="1" applyBorder="1" applyAlignment="1">
      <alignment horizontal="left" vertical="center" wrapText="1"/>
    </xf>
    <xf numFmtId="4" fontId="13" fillId="0" borderId="1" xfId="0" quotePrefix="1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5" borderId="0" xfId="1" applyFont="1" applyFill="1" applyBorder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>
      <selection activeCell="G3" sqref="G3:J3"/>
    </sheetView>
  </sheetViews>
  <sheetFormatPr defaultRowHeight="15"/>
  <cols>
    <col min="1" max="3" width="12" customWidth="1"/>
    <col min="4" max="4" width="31.140625" customWidth="1"/>
    <col min="5" max="5" width="54.5703125" customWidth="1"/>
    <col min="6" max="6" width="13.7109375" customWidth="1"/>
    <col min="7" max="7" width="16.42578125" customWidth="1"/>
    <col min="8" max="8" width="13.7109375" customWidth="1"/>
    <col min="9" max="9" width="18.28515625" style="34" customWidth="1"/>
    <col min="10" max="10" width="13" customWidth="1"/>
  </cols>
  <sheetData>
    <row r="1" spans="1:11" ht="49.5" customHeight="1">
      <c r="E1" s="95" t="s">
        <v>99</v>
      </c>
      <c r="F1" s="95"/>
      <c r="G1" s="95"/>
      <c r="H1" s="95"/>
      <c r="I1" s="95"/>
    </row>
    <row r="2" spans="1:11">
      <c r="G2" s="8"/>
      <c r="H2" s="8"/>
      <c r="I2" s="8"/>
      <c r="J2" s="8"/>
    </row>
    <row r="3" spans="1:11" ht="45.75" customHeight="1">
      <c r="G3" s="94" t="s">
        <v>101</v>
      </c>
      <c r="H3" s="94"/>
      <c r="I3" s="94"/>
      <c r="J3" s="94"/>
      <c r="K3" s="7"/>
    </row>
    <row r="4" spans="1:11">
      <c r="H4" t="s">
        <v>0</v>
      </c>
    </row>
    <row r="6" spans="1:11">
      <c r="A6" s="90" t="s">
        <v>1</v>
      </c>
      <c r="B6" s="91"/>
      <c r="C6" s="91"/>
      <c r="D6" s="91"/>
      <c r="E6" s="91"/>
      <c r="F6" s="91"/>
      <c r="G6" s="91"/>
      <c r="H6" s="91"/>
      <c r="I6" s="91"/>
      <c r="J6" s="91"/>
    </row>
    <row r="7" spans="1:11">
      <c r="A7" s="90" t="s">
        <v>2</v>
      </c>
      <c r="B7" s="91"/>
      <c r="C7" s="91"/>
      <c r="D7" s="91"/>
      <c r="E7" s="91"/>
      <c r="F7" s="91"/>
      <c r="G7" s="91"/>
      <c r="H7" s="91"/>
      <c r="I7" s="91"/>
      <c r="J7" s="91"/>
    </row>
    <row r="8" spans="1:11">
      <c r="A8" s="1" t="s">
        <v>3</v>
      </c>
    </row>
    <row r="9" spans="1:11">
      <c r="A9" t="s">
        <v>4</v>
      </c>
      <c r="J9" s="2" t="s">
        <v>5</v>
      </c>
    </row>
    <row r="10" spans="1:11" ht="135">
      <c r="A10" s="3" t="s">
        <v>6</v>
      </c>
      <c r="B10" s="3" t="s">
        <v>7</v>
      </c>
      <c r="C10" s="3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35" t="s">
        <v>14</v>
      </c>
      <c r="J10" s="4" t="s">
        <v>13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35">
        <v>9</v>
      </c>
      <c r="J11" s="4">
        <v>10</v>
      </c>
    </row>
    <row r="12" spans="1:11" ht="15.75">
      <c r="A12" s="19" t="s">
        <v>15</v>
      </c>
      <c r="B12" s="20" t="s">
        <v>16</v>
      </c>
      <c r="C12" s="20" t="s">
        <v>16</v>
      </c>
      <c r="D12" s="20" t="s">
        <v>17</v>
      </c>
      <c r="E12" s="20" t="s">
        <v>16</v>
      </c>
      <c r="F12" s="20" t="s">
        <v>16</v>
      </c>
      <c r="G12" s="38">
        <f>G15+G16+G13+G14+G17+G18+G19</f>
        <v>10200000</v>
      </c>
      <c r="H12" s="14">
        <f t="shared" ref="H12:J12" si="0">H15+H16+H13+H14+H17+H18+H19</f>
        <v>0</v>
      </c>
      <c r="I12" s="38">
        <f>I15+I16+I13+I14+I17+I18+I19</f>
        <v>11564731</v>
      </c>
      <c r="J12" s="14">
        <f t="shared" si="0"/>
        <v>0</v>
      </c>
    </row>
    <row r="13" spans="1:11" ht="126">
      <c r="A13" s="33" t="s">
        <v>59</v>
      </c>
      <c r="B13" s="33" t="s">
        <v>60</v>
      </c>
      <c r="C13" s="51" t="s">
        <v>55</v>
      </c>
      <c r="D13" s="32" t="s">
        <v>61</v>
      </c>
      <c r="E13" s="27" t="s">
        <v>22</v>
      </c>
      <c r="F13" s="28">
        <v>2021</v>
      </c>
      <c r="G13" s="36"/>
      <c r="H13" s="29"/>
      <c r="I13" s="36">
        <v>13000</v>
      </c>
      <c r="J13" s="29"/>
    </row>
    <row r="14" spans="1:11" ht="31.5">
      <c r="A14" s="33" t="s">
        <v>73</v>
      </c>
      <c r="B14" s="33" t="s">
        <v>74</v>
      </c>
      <c r="C14" s="51" t="s">
        <v>75</v>
      </c>
      <c r="D14" s="32" t="s">
        <v>76</v>
      </c>
      <c r="E14" s="27" t="s">
        <v>22</v>
      </c>
      <c r="F14" s="28">
        <v>2021</v>
      </c>
      <c r="G14" s="36"/>
      <c r="H14" s="29"/>
      <c r="I14" s="36">
        <v>50000</v>
      </c>
      <c r="J14" s="29"/>
    </row>
    <row r="15" spans="1:11" ht="63">
      <c r="A15" s="24" t="s">
        <v>33</v>
      </c>
      <c r="B15" s="25" t="s">
        <v>34</v>
      </c>
      <c r="C15" s="67" t="s">
        <v>35</v>
      </c>
      <c r="D15" s="26" t="s">
        <v>36</v>
      </c>
      <c r="E15" s="17" t="s">
        <v>41</v>
      </c>
      <c r="F15" s="16">
        <v>2021</v>
      </c>
      <c r="G15" s="40">
        <v>200000</v>
      </c>
      <c r="H15" s="18"/>
      <c r="I15" s="37">
        <v>30000</v>
      </c>
      <c r="J15" s="5"/>
    </row>
    <row r="16" spans="1:11" ht="78.75">
      <c r="A16" s="31" t="s">
        <v>46</v>
      </c>
      <c r="B16" s="31" t="s">
        <v>47</v>
      </c>
      <c r="C16" s="62" t="s">
        <v>18</v>
      </c>
      <c r="D16" s="30" t="s">
        <v>48</v>
      </c>
      <c r="E16" s="27" t="s">
        <v>22</v>
      </c>
      <c r="F16" s="28">
        <v>2021</v>
      </c>
      <c r="G16" s="41"/>
      <c r="H16" s="29"/>
      <c r="I16" s="36">
        <v>422631</v>
      </c>
      <c r="J16" s="5"/>
    </row>
    <row r="17" spans="1:10" ht="78.75">
      <c r="A17" s="31" t="s">
        <v>46</v>
      </c>
      <c r="B17" s="31" t="s">
        <v>47</v>
      </c>
      <c r="C17" s="62" t="s">
        <v>18</v>
      </c>
      <c r="D17" s="30" t="s">
        <v>48</v>
      </c>
      <c r="E17" s="27" t="s">
        <v>22</v>
      </c>
      <c r="F17" s="28">
        <v>2021</v>
      </c>
      <c r="G17" s="41"/>
      <c r="H17" s="29"/>
      <c r="I17" s="36">
        <v>229100</v>
      </c>
      <c r="J17" s="5"/>
    </row>
    <row r="18" spans="1:10" ht="78.75">
      <c r="A18" s="31" t="s">
        <v>46</v>
      </c>
      <c r="B18" s="31" t="s">
        <v>47</v>
      </c>
      <c r="C18" s="62" t="s">
        <v>18</v>
      </c>
      <c r="D18" s="30" t="s">
        <v>48</v>
      </c>
      <c r="E18" s="27" t="s">
        <v>22</v>
      </c>
      <c r="F18" s="28">
        <v>2021</v>
      </c>
      <c r="G18" s="41"/>
      <c r="H18" s="29"/>
      <c r="I18" s="36">
        <v>820000</v>
      </c>
      <c r="J18" s="5"/>
    </row>
    <row r="19" spans="1:10" ht="63">
      <c r="A19" s="75" t="s">
        <v>78</v>
      </c>
      <c r="B19" s="76" t="s">
        <v>79</v>
      </c>
      <c r="C19" s="77" t="s">
        <v>18</v>
      </c>
      <c r="D19" s="45" t="s">
        <v>80</v>
      </c>
      <c r="E19" s="27" t="s">
        <v>81</v>
      </c>
      <c r="F19" s="28">
        <v>2021</v>
      </c>
      <c r="G19" s="41">
        <v>10000000</v>
      </c>
      <c r="H19" s="29"/>
      <c r="I19" s="36">
        <v>10000000</v>
      </c>
      <c r="J19" s="5"/>
    </row>
    <row r="20" spans="1:10" ht="63">
      <c r="A20" s="19" t="s">
        <v>24</v>
      </c>
      <c r="B20" s="20" t="s">
        <v>16</v>
      </c>
      <c r="C20" s="20" t="s">
        <v>16</v>
      </c>
      <c r="D20" s="20" t="s">
        <v>25</v>
      </c>
      <c r="E20" s="20" t="s">
        <v>16</v>
      </c>
      <c r="F20" s="20" t="s">
        <v>16</v>
      </c>
      <c r="G20" s="38">
        <f t="shared" ref="G20:H20" si="1">G26+G40+G38+G39+G27+G21+G41+G28+G29+G31+G22+G36+G37+G35+G23+G24+G32+G33+G34+G42+G43+G44+G30+G25</f>
        <v>7641000</v>
      </c>
      <c r="H20" s="14">
        <f t="shared" si="1"/>
        <v>0</v>
      </c>
      <c r="I20" s="38">
        <f>I26+I40+I38+I39+I27+I21+I41+I28+I29+I31+I22+I36+I37+I35+I23+I24+I32+I33+I34+I42+I43+I44+I30+I25</f>
        <v>6133289.3600000003</v>
      </c>
      <c r="J20" s="14">
        <f t="shared" ref="J20" si="2">J26+J40+J38+J39+J27+J21+J41+J28+J29+J31+J22+J36+J37+J35</f>
        <v>0</v>
      </c>
    </row>
    <row r="21" spans="1:10" ht="60">
      <c r="A21" s="50" t="s">
        <v>53</v>
      </c>
      <c r="B21" s="50" t="s">
        <v>54</v>
      </c>
      <c r="C21" s="51" t="s">
        <v>55</v>
      </c>
      <c r="D21" s="52" t="s">
        <v>56</v>
      </c>
      <c r="E21" s="46" t="s">
        <v>22</v>
      </c>
      <c r="F21" s="53">
        <v>2021</v>
      </c>
      <c r="G21" s="68">
        <v>0</v>
      </c>
      <c r="H21" s="68"/>
      <c r="I21" s="72">
        <v>23025</v>
      </c>
      <c r="J21" s="47"/>
    </row>
    <row r="22" spans="1:10" ht="18.75">
      <c r="A22" s="50" t="s">
        <v>66</v>
      </c>
      <c r="B22" s="50" t="s">
        <v>63</v>
      </c>
      <c r="C22" s="51" t="s">
        <v>64</v>
      </c>
      <c r="D22" s="52" t="s">
        <v>65</v>
      </c>
      <c r="E22" s="46" t="s">
        <v>22</v>
      </c>
      <c r="F22" s="53">
        <v>2021</v>
      </c>
      <c r="G22" s="68">
        <v>0</v>
      </c>
      <c r="H22" s="68"/>
      <c r="I22" s="72">
        <v>19000</v>
      </c>
      <c r="J22" s="47"/>
    </row>
    <row r="23" spans="1:10" ht="150">
      <c r="A23" s="50" t="s">
        <v>66</v>
      </c>
      <c r="B23" s="50" t="s">
        <v>63</v>
      </c>
      <c r="C23" s="51" t="s">
        <v>64</v>
      </c>
      <c r="D23" s="52" t="s">
        <v>65</v>
      </c>
      <c r="E23" s="46" t="s">
        <v>85</v>
      </c>
      <c r="F23" s="53">
        <v>2021</v>
      </c>
      <c r="G23" s="72">
        <v>21000</v>
      </c>
      <c r="H23" s="68"/>
      <c r="I23" s="72">
        <v>19998</v>
      </c>
      <c r="J23" s="47"/>
    </row>
    <row r="24" spans="1:10" ht="135">
      <c r="A24" s="50" t="s">
        <v>66</v>
      </c>
      <c r="B24" s="50" t="s">
        <v>63</v>
      </c>
      <c r="C24" s="51" t="s">
        <v>64</v>
      </c>
      <c r="D24" s="52" t="s">
        <v>65</v>
      </c>
      <c r="E24" s="46" t="s">
        <v>86</v>
      </c>
      <c r="F24" s="53">
        <v>2021</v>
      </c>
      <c r="G24" s="72">
        <v>10000</v>
      </c>
      <c r="H24" s="68"/>
      <c r="I24" s="72">
        <v>5000</v>
      </c>
      <c r="J24" s="47"/>
    </row>
    <row r="25" spans="1:10" ht="120">
      <c r="A25" s="50" t="s">
        <v>66</v>
      </c>
      <c r="B25" s="50" t="s">
        <v>63</v>
      </c>
      <c r="C25" s="51" t="s">
        <v>64</v>
      </c>
      <c r="D25" s="52" t="s">
        <v>65</v>
      </c>
      <c r="E25" s="46" t="s">
        <v>91</v>
      </c>
      <c r="F25" s="53">
        <v>2021</v>
      </c>
      <c r="G25" s="72">
        <v>10000</v>
      </c>
      <c r="H25" s="68"/>
      <c r="I25" s="72">
        <v>9999.67</v>
      </c>
      <c r="J25" s="47"/>
    </row>
    <row r="26" spans="1:10" ht="45">
      <c r="A26" s="54" t="s">
        <v>26</v>
      </c>
      <c r="B26" s="55" t="s">
        <v>27</v>
      </c>
      <c r="C26" s="55" t="s">
        <v>28</v>
      </c>
      <c r="D26" s="46" t="s">
        <v>29</v>
      </c>
      <c r="E26" s="46" t="s">
        <v>22</v>
      </c>
      <c r="F26" s="46" t="s">
        <v>23</v>
      </c>
      <c r="G26" s="69">
        <v>0</v>
      </c>
      <c r="H26" s="70">
        <v>0</v>
      </c>
      <c r="I26" s="79">
        <v>70916.399999999994</v>
      </c>
      <c r="J26" s="48">
        <v>0</v>
      </c>
    </row>
    <row r="27" spans="1:10" ht="45">
      <c r="A27" s="54" t="s">
        <v>26</v>
      </c>
      <c r="B27" s="55" t="s">
        <v>27</v>
      </c>
      <c r="C27" s="55" t="s">
        <v>28</v>
      </c>
      <c r="D27" s="46" t="s">
        <v>29</v>
      </c>
      <c r="E27" s="46" t="s">
        <v>52</v>
      </c>
      <c r="F27" s="55" t="s">
        <v>19</v>
      </c>
      <c r="G27" s="71">
        <v>50000</v>
      </c>
      <c r="H27" s="70"/>
      <c r="I27" s="79">
        <v>30000</v>
      </c>
      <c r="J27" s="48"/>
    </row>
    <row r="28" spans="1:10" ht="105">
      <c r="A28" s="54" t="s">
        <v>26</v>
      </c>
      <c r="B28" s="55" t="s">
        <v>27</v>
      </c>
      <c r="C28" s="55" t="s">
        <v>28</v>
      </c>
      <c r="D28" s="46" t="s">
        <v>29</v>
      </c>
      <c r="E28" s="46" t="s">
        <v>58</v>
      </c>
      <c r="F28" s="55" t="s">
        <v>19</v>
      </c>
      <c r="G28" s="71">
        <v>1500000</v>
      </c>
      <c r="H28" s="70"/>
      <c r="I28" s="72">
        <v>648470</v>
      </c>
      <c r="J28" s="48"/>
    </row>
    <row r="29" spans="1:10" ht="79.5" customHeight="1">
      <c r="A29" s="54" t="s">
        <v>26</v>
      </c>
      <c r="B29" s="55" t="s">
        <v>27</v>
      </c>
      <c r="C29" s="55" t="s">
        <v>28</v>
      </c>
      <c r="D29" s="46" t="s">
        <v>29</v>
      </c>
      <c r="E29" s="56" t="s">
        <v>87</v>
      </c>
      <c r="F29" s="55" t="s">
        <v>19</v>
      </c>
      <c r="G29" s="71">
        <v>500000</v>
      </c>
      <c r="H29" s="70"/>
      <c r="I29" s="72">
        <v>239500</v>
      </c>
      <c r="J29" s="48"/>
    </row>
    <row r="30" spans="1:10" ht="75">
      <c r="A30" s="54" t="s">
        <v>26</v>
      </c>
      <c r="B30" s="55" t="s">
        <v>27</v>
      </c>
      <c r="C30" s="55" t="s">
        <v>28</v>
      </c>
      <c r="D30" s="46" t="s">
        <v>29</v>
      </c>
      <c r="E30" s="56" t="s">
        <v>88</v>
      </c>
      <c r="F30" s="55" t="s">
        <v>19</v>
      </c>
      <c r="G30" s="71">
        <v>100000</v>
      </c>
      <c r="H30" s="70"/>
      <c r="I30" s="72">
        <v>100000</v>
      </c>
      <c r="J30" s="48"/>
    </row>
    <row r="31" spans="1:10" ht="179.25">
      <c r="A31" s="57" t="s">
        <v>26</v>
      </c>
      <c r="B31" s="58" t="s">
        <v>27</v>
      </c>
      <c r="C31" s="58" t="s">
        <v>28</v>
      </c>
      <c r="D31" s="58" t="s">
        <v>29</v>
      </c>
      <c r="E31" s="78" t="s">
        <v>92</v>
      </c>
      <c r="F31" s="55" t="s">
        <v>19</v>
      </c>
      <c r="G31" s="71">
        <v>400000</v>
      </c>
      <c r="H31" s="70"/>
      <c r="I31" s="72">
        <v>300000</v>
      </c>
      <c r="J31" s="48"/>
    </row>
    <row r="32" spans="1:10" ht="45">
      <c r="A32" s="57" t="s">
        <v>26</v>
      </c>
      <c r="B32" s="58" t="s">
        <v>27</v>
      </c>
      <c r="C32" s="58" t="s">
        <v>28</v>
      </c>
      <c r="D32" s="58" t="s">
        <v>29</v>
      </c>
      <c r="E32" s="59" t="s">
        <v>82</v>
      </c>
      <c r="F32" s="55">
        <v>2021</v>
      </c>
      <c r="G32" s="71"/>
      <c r="H32" s="70"/>
      <c r="I32" s="72">
        <v>44500</v>
      </c>
      <c r="J32" s="48"/>
    </row>
    <row r="33" spans="1:10" ht="125.25" customHeight="1">
      <c r="A33" s="57" t="s">
        <v>26</v>
      </c>
      <c r="B33" s="58" t="s">
        <v>27</v>
      </c>
      <c r="C33" s="58" t="s">
        <v>28</v>
      </c>
      <c r="D33" s="58" t="s">
        <v>29</v>
      </c>
      <c r="E33" s="56" t="s">
        <v>89</v>
      </c>
      <c r="F33" s="55">
        <v>2021</v>
      </c>
      <c r="G33" s="71"/>
      <c r="H33" s="70"/>
      <c r="I33" s="72">
        <v>18949.62</v>
      </c>
      <c r="J33" s="48"/>
    </row>
    <row r="34" spans="1:10" ht="124.5" customHeight="1">
      <c r="A34" s="57" t="s">
        <v>26</v>
      </c>
      <c r="B34" s="58" t="s">
        <v>27</v>
      </c>
      <c r="C34" s="58" t="s">
        <v>28</v>
      </c>
      <c r="D34" s="58" t="s">
        <v>29</v>
      </c>
      <c r="E34" s="56" t="s">
        <v>90</v>
      </c>
      <c r="F34" s="55">
        <v>2021</v>
      </c>
      <c r="G34" s="71"/>
      <c r="H34" s="70"/>
      <c r="I34" s="72">
        <v>29994.67</v>
      </c>
      <c r="J34" s="48"/>
    </row>
    <row r="35" spans="1:10" ht="45">
      <c r="A35" s="57" t="s">
        <v>26</v>
      </c>
      <c r="B35" s="58" t="s">
        <v>27</v>
      </c>
      <c r="C35" s="58" t="s">
        <v>28</v>
      </c>
      <c r="D35" s="58" t="s">
        <v>29</v>
      </c>
      <c r="E35" s="46" t="s">
        <v>22</v>
      </c>
      <c r="F35" s="55">
        <v>2021</v>
      </c>
      <c r="G35" s="71"/>
      <c r="H35" s="70"/>
      <c r="I35" s="72">
        <v>101841</v>
      </c>
      <c r="J35" s="48"/>
    </row>
    <row r="36" spans="1:10" ht="105">
      <c r="A36" s="60" t="s">
        <v>67</v>
      </c>
      <c r="B36" s="61" t="s">
        <v>69</v>
      </c>
      <c r="C36" s="62" t="s">
        <v>44</v>
      </c>
      <c r="D36" s="49" t="s">
        <v>70</v>
      </c>
      <c r="E36" s="46" t="s">
        <v>22</v>
      </c>
      <c r="F36" s="55">
        <v>2021</v>
      </c>
      <c r="G36" s="71"/>
      <c r="H36" s="70"/>
      <c r="I36" s="72">
        <v>25136.799999999999</v>
      </c>
      <c r="J36" s="48"/>
    </row>
    <row r="37" spans="1:10" ht="105">
      <c r="A37" s="60" t="s">
        <v>68</v>
      </c>
      <c r="B37" s="61" t="s">
        <v>71</v>
      </c>
      <c r="C37" s="62" t="s">
        <v>44</v>
      </c>
      <c r="D37" s="49" t="s">
        <v>72</v>
      </c>
      <c r="E37" s="46" t="s">
        <v>22</v>
      </c>
      <c r="F37" s="55">
        <v>2021</v>
      </c>
      <c r="G37" s="71"/>
      <c r="H37" s="70"/>
      <c r="I37" s="72">
        <v>226197.2</v>
      </c>
      <c r="J37" s="48"/>
    </row>
    <row r="38" spans="1:10" ht="90">
      <c r="A38" s="63" t="s">
        <v>42</v>
      </c>
      <c r="B38" s="63" t="s">
        <v>43</v>
      </c>
      <c r="C38" s="64" t="s">
        <v>44</v>
      </c>
      <c r="D38" s="65" t="s">
        <v>45</v>
      </c>
      <c r="E38" s="46" t="s">
        <v>22</v>
      </c>
      <c r="F38" s="55">
        <v>2021</v>
      </c>
      <c r="G38" s="69">
        <v>0</v>
      </c>
      <c r="H38" s="70"/>
      <c r="I38" s="72">
        <v>20810</v>
      </c>
      <c r="J38" s="48"/>
    </row>
    <row r="39" spans="1:10" ht="105">
      <c r="A39" s="63" t="s">
        <v>49</v>
      </c>
      <c r="B39" s="63" t="s">
        <v>50</v>
      </c>
      <c r="C39" s="64" t="s">
        <v>44</v>
      </c>
      <c r="D39" s="65" t="s">
        <v>51</v>
      </c>
      <c r="E39" s="46" t="s">
        <v>22</v>
      </c>
      <c r="F39" s="55">
        <v>2021</v>
      </c>
      <c r="G39" s="69">
        <v>0</v>
      </c>
      <c r="H39" s="70"/>
      <c r="I39" s="72">
        <v>10</v>
      </c>
      <c r="J39" s="48"/>
    </row>
    <row r="40" spans="1:10" ht="60">
      <c r="A40" s="66" t="s">
        <v>37</v>
      </c>
      <c r="B40" s="67" t="s">
        <v>38</v>
      </c>
      <c r="C40" s="67" t="s">
        <v>35</v>
      </c>
      <c r="D40" s="46" t="s">
        <v>39</v>
      </c>
      <c r="E40" s="46" t="s">
        <v>40</v>
      </c>
      <c r="F40" s="55">
        <v>2021</v>
      </c>
      <c r="G40" s="71">
        <v>50000</v>
      </c>
      <c r="H40" s="70">
        <v>0</v>
      </c>
      <c r="I40" s="72">
        <v>50000</v>
      </c>
      <c r="J40" s="48">
        <v>0</v>
      </c>
    </row>
    <row r="41" spans="1:10" ht="75">
      <c r="A41" s="61" t="s">
        <v>62</v>
      </c>
      <c r="B41" s="61" t="s">
        <v>47</v>
      </c>
      <c r="C41" s="62" t="s">
        <v>18</v>
      </c>
      <c r="D41" s="49" t="s">
        <v>48</v>
      </c>
      <c r="E41" s="46" t="s">
        <v>57</v>
      </c>
      <c r="F41" s="55" t="s">
        <v>19</v>
      </c>
      <c r="G41" s="71">
        <v>2500000</v>
      </c>
      <c r="H41" s="70"/>
      <c r="I41" s="72">
        <v>2500000</v>
      </c>
      <c r="J41" s="48"/>
    </row>
    <row r="42" spans="1:10" ht="75">
      <c r="A42" s="61" t="s">
        <v>62</v>
      </c>
      <c r="B42" s="61" t="s">
        <v>47</v>
      </c>
      <c r="C42" s="62" t="s">
        <v>18</v>
      </c>
      <c r="D42" s="49" t="s">
        <v>48</v>
      </c>
      <c r="E42" s="46" t="s">
        <v>83</v>
      </c>
      <c r="F42" s="55">
        <v>2021</v>
      </c>
      <c r="G42" s="71">
        <v>500000</v>
      </c>
      <c r="H42" s="70"/>
      <c r="I42" s="72">
        <v>199941</v>
      </c>
      <c r="J42" s="48"/>
    </row>
    <row r="43" spans="1:10" ht="75">
      <c r="A43" s="61" t="s">
        <v>62</v>
      </c>
      <c r="B43" s="61" t="s">
        <v>47</v>
      </c>
      <c r="C43" s="62" t="s">
        <v>18</v>
      </c>
      <c r="D43" s="49" t="s">
        <v>48</v>
      </c>
      <c r="E43" s="46" t="s">
        <v>22</v>
      </c>
      <c r="F43" s="55">
        <v>2021</v>
      </c>
      <c r="G43" s="71"/>
      <c r="H43" s="70"/>
      <c r="I43" s="72">
        <v>150000</v>
      </c>
      <c r="J43" s="48"/>
    </row>
    <row r="44" spans="1:10" ht="75">
      <c r="A44" s="61" t="s">
        <v>62</v>
      </c>
      <c r="B44" s="61" t="s">
        <v>47</v>
      </c>
      <c r="C44" s="62" t="s">
        <v>18</v>
      </c>
      <c r="D44" s="49" t="s">
        <v>48</v>
      </c>
      <c r="E44" s="56" t="s">
        <v>84</v>
      </c>
      <c r="F44" s="55">
        <v>2021</v>
      </c>
      <c r="G44" s="71">
        <v>2000000</v>
      </c>
      <c r="H44" s="70"/>
      <c r="I44" s="72">
        <v>1300000</v>
      </c>
      <c r="J44" s="48"/>
    </row>
    <row r="45" spans="1:10" ht="31.5">
      <c r="A45" s="86" t="s">
        <v>97</v>
      </c>
      <c r="B45" s="87"/>
      <c r="C45" s="88"/>
      <c r="D45" s="85" t="s">
        <v>98</v>
      </c>
      <c r="E45" s="80"/>
      <c r="F45" s="81"/>
      <c r="G45" s="82">
        <f>G46</f>
        <v>315692</v>
      </c>
      <c r="H45" s="83"/>
      <c r="I45" s="73">
        <f>I46</f>
        <v>315692</v>
      </c>
      <c r="J45" s="84"/>
    </row>
    <row r="46" spans="1:10" ht="135">
      <c r="A46" s="75" t="s">
        <v>93</v>
      </c>
      <c r="B46" s="75" t="s">
        <v>94</v>
      </c>
      <c r="C46" s="89" t="s">
        <v>95</v>
      </c>
      <c r="D46" s="49" t="s">
        <v>96</v>
      </c>
      <c r="E46" s="17" t="s">
        <v>22</v>
      </c>
      <c r="F46" s="55">
        <v>2021</v>
      </c>
      <c r="G46" s="71">
        <v>315692</v>
      </c>
      <c r="H46" s="70"/>
      <c r="I46" s="72">
        <v>315692</v>
      </c>
      <c r="J46" s="48"/>
    </row>
    <row r="47" spans="1:10" ht="15.75">
      <c r="A47" s="10">
        <v>3700000</v>
      </c>
      <c r="B47" s="11"/>
      <c r="C47" s="11"/>
      <c r="D47" s="12" t="s">
        <v>32</v>
      </c>
      <c r="E47" s="11"/>
      <c r="F47" s="11"/>
      <c r="G47" s="42"/>
      <c r="H47" s="13"/>
      <c r="I47" s="38">
        <f>I49+I48</f>
        <v>72319</v>
      </c>
      <c r="J47" s="9"/>
    </row>
    <row r="48" spans="1:10" s="44" customFormat="1" ht="63">
      <c r="A48" s="33" t="s">
        <v>77</v>
      </c>
      <c r="B48" s="33" t="s">
        <v>54</v>
      </c>
      <c r="C48" s="51" t="s">
        <v>55</v>
      </c>
      <c r="D48" s="32" t="s">
        <v>56</v>
      </c>
      <c r="E48" s="17" t="s">
        <v>22</v>
      </c>
      <c r="F48" s="28">
        <v>2021</v>
      </c>
      <c r="G48" s="41"/>
      <c r="H48" s="29"/>
      <c r="I48" s="36">
        <v>36000</v>
      </c>
      <c r="J48" s="43"/>
    </row>
    <row r="49" spans="1:10" ht="31.5">
      <c r="A49" s="15">
        <v>3717520</v>
      </c>
      <c r="B49" s="16">
        <v>7520</v>
      </c>
      <c r="C49" s="74" t="s">
        <v>20</v>
      </c>
      <c r="D49" s="17" t="s">
        <v>21</v>
      </c>
      <c r="E49" s="17" t="s">
        <v>22</v>
      </c>
      <c r="F49" s="16">
        <v>2021</v>
      </c>
      <c r="G49" s="40"/>
      <c r="H49" s="18"/>
      <c r="I49" s="37">
        <v>36319</v>
      </c>
      <c r="J49" s="5"/>
    </row>
    <row r="50" spans="1:10" ht="18.75">
      <c r="A50" s="21" t="s">
        <v>31</v>
      </c>
      <c r="B50" s="21" t="s">
        <v>31</v>
      </c>
      <c r="C50" s="21" t="s">
        <v>31</v>
      </c>
      <c r="D50" s="22" t="s">
        <v>30</v>
      </c>
      <c r="E50" s="22" t="s">
        <v>31</v>
      </c>
      <c r="F50" s="22" t="s">
        <v>31</v>
      </c>
      <c r="G50" s="39">
        <f>G12+G20+G47+G45</f>
        <v>18156692</v>
      </c>
      <c r="H50" s="23" t="s">
        <v>31</v>
      </c>
      <c r="I50" s="39">
        <f>I12+I20+I47+I45</f>
        <v>18086031.359999999</v>
      </c>
      <c r="J50" s="6" t="s">
        <v>31</v>
      </c>
    </row>
    <row r="52" spans="1:10" ht="51.75" customHeight="1">
      <c r="A52" s="92" t="s">
        <v>100</v>
      </c>
      <c r="B52" s="93"/>
      <c r="C52" s="93"/>
      <c r="D52" s="93"/>
      <c r="E52" s="93"/>
      <c r="F52" s="93"/>
      <c r="G52" s="93"/>
      <c r="H52" s="93"/>
      <c r="I52" s="93"/>
      <c r="J52" s="93"/>
    </row>
  </sheetData>
  <mergeCells count="5">
    <mergeCell ref="A6:J6"/>
    <mergeCell ref="A7:J7"/>
    <mergeCell ref="A52:J52"/>
    <mergeCell ref="G3:J3"/>
    <mergeCell ref="E1:I1"/>
  </mergeCells>
  <pageMargins left="0.2" right="0.19685039370078741" top="0.39370078740157483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Пользователь Windows</cp:lastModifiedBy>
  <cp:lastPrinted>2022-01-21T07:25:57Z</cp:lastPrinted>
  <dcterms:created xsi:type="dcterms:W3CDTF">2020-12-22T09:26:06Z</dcterms:created>
  <dcterms:modified xsi:type="dcterms:W3CDTF">2022-01-25T14:01:19Z</dcterms:modified>
</cp:coreProperties>
</file>